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J118"/>
  <c r="J121" s="1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G108"/>
  <c r="K106"/>
  <c r="G106"/>
  <c r="G105" s="1"/>
  <c r="K105"/>
  <c r="J105"/>
  <c r="I105"/>
  <c r="I118" s="1"/>
  <c r="I121" s="1"/>
  <c r="H105"/>
  <c r="H118" s="1"/>
  <c r="H121" s="1"/>
  <c r="F105"/>
  <c r="F118" s="1"/>
  <c r="F121" s="1"/>
  <c r="E105"/>
  <c r="E118" s="1"/>
  <c r="E121" s="1"/>
  <c r="D105"/>
  <c r="K104"/>
  <c r="G104"/>
  <c r="K102"/>
  <c r="G102"/>
  <c r="K101"/>
  <c r="G101"/>
  <c r="K99"/>
  <c r="G99"/>
  <c r="K98"/>
  <c r="K118" s="1"/>
  <c r="K121" s="1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G57" s="1"/>
  <c r="G89" s="1"/>
  <c r="K58"/>
  <c r="K57" s="1"/>
  <c r="K89" s="1"/>
  <c r="G58"/>
  <c r="J57"/>
  <c r="J89" s="1"/>
  <c r="I57"/>
  <c r="I89" s="1"/>
  <c r="H57"/>
  <c r="H89" s="1"/>
  <c r="F57"/>
  <c r="F89" s="1"/>
  <c r="E57"/>
  <c r="E89" s="1"/>
  <c r="D57"/>
  <c r="D89" s="1"/>
  <c r="J55"/>
  <c r="J90" s="1"/>
  <c r="D55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F55" s="1"/>
  <c r="F90" s="1"/>
  <c r="E33"/>
  <c r="D33"/>
  <c r="K31"/>
  <c r="G31"/>
  <c r="K30"/>
  <c r="G30"/>
  <c r="K29"/>
  <c r="K33" s="1"/>
  <c r="G29"/>
  <c r="G33" s="1"/>
  <c r="J28"/>
  <c r="I28"/>
  <c r="I55" s="1"/>
  <c r="I90" s="1"/>
  <c r="H28"/>
  <c r="H55" s="1"/>
  <c r="H90" s="1"/>
  <c r="F28"/>
  <c r="E28"/>
  <c r="E55" s="1"/>
  <c r="D28"/>
  <c r="K26"/>
  <c r="G26"/>
  <c r="K25"/>
  <c r="G25"/>
  <c r="K24"/>
  <c r="K28" s="1"/>
  <c r="K55" s="1"/>
  <c r="G24"/>
  <c r="G28" s="1"/>
  <c r="G55" s="1"/>
  <c r="G90" s="1"/>
  <c r="D90" l="1"/>
  <c r="G118"/>
  <c r="G121" s="1"/>
  <c r="K90"/>
  <c r="E90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<sst xmlns="http://schemas.openxmlformats.org/spreadsheetml/2006/main" count="350" uniqueCount="224">
  <si>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</si>
  <si>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</si>
  <si>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</si>
  <si>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</si>
  <si>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</si>
  <si>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</si>
  <si>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</si>
  <si>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</si>
  <si>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</si>
  <si>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</si>
  <si>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</si>
  <si>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</si>
  <si>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</si>
  <si>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</si>
  <si>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</si>
  <si>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</si>
  <si>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</si>
  <si>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</si>
  <si>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</si>
  <si>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</si>
  <si>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22246492</t>
  </si>
  <si>
    <t>3</t>
  </si>
  <si>
    <t>VID</t>
  </si>
  <si>
    <t>Муниципальное бюджетное дошкольное образовательное учреждение  «Потуданский детский сад «Капелька» Старооскольского городского округа</t>
  </si>
  <si>
    <t>ИНН</t>
  </si>
  <si>
    <t>3128035186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</si>
  <si>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</si>
  <si>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</si>
  <si>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</si>
  <si>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</si>
  <si>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</si>
  <si>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14740000346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</si>
  <si>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</si>
  <si>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</si>
  <si>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</si>
  <si>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</si>
  <si>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</si>
  <si>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</si>
  <si>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</si>
  <si>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</si>
  <si>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</si>
  <si>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</si>
  <si>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</si>
  <si>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</si>
  <si>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</si>
  <si>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</si>
  <si>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</si>
  <si>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</si>
  <si>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</si>
  <si>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</si>
  <si>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</si>
  <si>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</si>
  <si>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</si>
  <si>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</si>
  <si>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</si>
  <si>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</si>
  <si>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</si>
  <si>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</si>
  <si>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</si>
  <si>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</si>
  <si>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</si>
  <si>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</si>
  <si>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</si>
  <si>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</si>
  <si>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</si>
  <si>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</si>
  <si>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</si>
  <si>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</si>
  <si>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</si>
  <si>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</si>
  <si>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</si>
  <si>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</si>
  <si>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</si>
  <si>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</si>
  <si>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</si>
  <si>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</si>
  <si>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</si>
  <si>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</si>
  <si>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</si>
  <si>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</si>
  <si>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</si>
  <si>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</si>
  <si>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</si>
  <si>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</si>
  <si>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</si>
  <si>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</si>
  <si>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</si>
  <si>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</si>
  <si>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</si>
  <si>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</si>
  <si>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</si>
  <si>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</si>
  <si>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</si>
  <si>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</si>
  <si>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</si>
  <si>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</si>
  <si>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</si>
  <si>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</si>
  <si>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</si>
  <si>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</si>
  <si>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</si>
  <si>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</si>
  <si>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</si>
  <si>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</si>
  <si>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</si>
  <si>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</si>
  <si>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</si>
  <si>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</si>
  <si>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</si>
  <si>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</si>
  <si>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</si>
  <si>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</si>
  <si>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</si>
  <si>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</si>
  <si>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</si>
  <si>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</si>
  <si>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</si>
  <si>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</si>
  <si>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</si>
  <si>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</si>
  <si>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</si>
  <si>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</si>
  <si>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</si>
  <si>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</si>
  <si>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</si>
  <si>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</si>
  <si>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</si>
  <si>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</si>
  <si>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</si>
  <si>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</si>
  <si>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</si>
  <si>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</si>
  <si>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</si>
  <si>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</si>
  <si>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</si>
  <si>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</si>
  <si>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</si>
  <si>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</si>
  <si>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</si>
  <si>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</si>
  <si>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</si>
  <si>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</si>
  <si>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</si>
  <si>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</si>
  <si>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</si>
  <si>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</si>
  <si>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</si>
  <si>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</si>
  <si>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</si>
  <si>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</si>
  <si>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</si>
  <si>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</si>
  <si>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</si>
  <si>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</si>
  <si>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</si>
  <si>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</si>
  <si>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</si>
  <si>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</si>
  <si>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</si>
  <si>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</si>
  <si>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</si>
  <si>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</si>
  <si>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</si>
  <si>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</si>
  <si>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</si>
  <si>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</si>
  <si>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</si>
  <si>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</si>
  <si>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</si>
  <si>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</si>
  <si>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</si>
  <si>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</si>
  <si>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</si>
  <si>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</si>
  <si>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</si>
  <si>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</si>
  <si>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</si>
  <si>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</si>
  <si>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</si>
  <si>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</si>
  <si>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</si>
  <si>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</si>
  <si>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</si>
  <si>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</si>
  <si>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</si>
  <si>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</si>
  <si>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</si>
  <si>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</si>
  <si>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</si>
  <si>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</si>
  <si>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</si>
  <si>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</si>
  <si>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</si>
  <si>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</si>
  <si>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</si>
  <si>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</si>
  <si>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</si>
  <si>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</si>
  <si>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Васильева В.А.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</si>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</sst>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200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Border="1" applyAlignment="1" applyProtection="1">
      <alignment horizontal="center" wrapText="1"/>
      <protection locked="0"/>
    </xf>
    <xf numFmtId="0" fontId="3" fillId="0" borderId="0" xfId="1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345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120" workbookViewId="0">
      <selection activeCell="E159" sqref="E159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223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4127825.96</v>
      </c>
      <c r="F24" s="53">
        <v>187539.9</v>
      </c>
      <c r="G24" s="54">
        <f>D24+E24+F24</f>
        <v>4315365.8600000003</v>
      </c>
      <c r="H24" s="52">
        <v>0</v>
      </c>
      <c r="I24" s="53">
        <v>4151846.6</v>
      </c>
      <c r="J24" s="53">
        <v>187539.9</v>
      </c>
      <c r="K24" s="55">
        <f>H24+I24+J24</f>
        <v>4339386.5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2460013.2599999998</v>
      </c>
      <c r="F25" s="53">
        <v>143786.6</v>
      </c>
      <c r="G25" s="54">
        <f>D25+E25+F25</f>
        <v>2603799.86</v>
      </c>
      <c r="H25" s="53">
        <v>0</v>
      </c>
      <c r="I25" s="53">
        <v>2560198.86</v>
      </c>
      <c r="J25" s="53">
        <v>161287.88</v>
      </c>
      <c r="K25" s="55">
        <f>H25+I25+J25</f>
        <v>2721486.7399999998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2460013.2599999998</v>
      </c>
      <c r="F26" s="164">
        <v>143786.6</v>
      </c>
      <c r="G26" s="174">
        <f>D26+E26+F26</f>
        <v>2603799.86</v>
      </c>
      <c r="H26" s="164">
        <v>0</v>
      </c>
      <c r="I26" s="164">
        <v>2560198.86</v>
      </c>
      <c r="J26" s="164">
        <v>161287.88</v>
      </c>
      <c r="K26" s="166">
        <f>H26+I26+J26</f>
        <v>2721486.7399999998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1667812.7000000002</v>
      </c>
      <c r="F28" s="60">
        <f t="shared" si="0"/>
        <v>43753.299999999988</v>
      </c>
      <c r="G28" s="60">
        <f t="shared" si="0"/>
        <v>1711566.0000000005</v>
      </c>
      <c r="H28" s="60">
        <f t="shared" si="0"/>
        <v>0</v>
      </c>
      <c r="I28" s="60">
        <f t="shared" si="0"/>
        <v>1591647.7400000002</v>
      </c>
      <c r="J28" s="60">
        <f t="shared" si="0"/>
        <v>26252.01999999999</v>
      </c>
      <c r="K28" s="61">
        <f t="shared" si="0"/>
        <v>1617899.7600000002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765709.1</v>
      </c>
      <c r="F34" s="63">
        <v>0</v>
      </c>
      <c r="G34" s="64">
        <f>D34+E34+F34</f>
        <v>765709.1</v>
      </c>
      <c r="H34" s="52">
        <v>0</v>
      </c>
      <c r="I34" s="63">
        <v>698583.6</v>
      </c>
      <c r="J34" s="63">
        <v>0</v>
      </c>
      <c r="K34" s="65">
        <f>H34+I34+J34</f>
        <v>698583.6</v>
      </c>
      <c r="L34" s="33"/>
      <c r="M34" s="33"/>
    </row>
    <row r="35" spans="2:13" ht="23.25">
      <c r="B35" s="56" t="s">
        <v>92</v>
      </c>
      <c r="C35" s="51" t="s">
        <v>93</v>
      </c>
      <c r="D35" s="53">
        <v>440.67</v>
      </c>
      <c r="E35" s="63">
        <v>40261.230000000003</v>
      </c>
      <c r="F35" s="63">
        <v>39787.769999999997</v>
      </c>
      <c r="G35" s="64">
        <f>D35+E35+F35</f>
        <v>80489.67</v>
      </c>
      <c r="H35" s="53">
        <v>1307.6199999999999</v>
      </c>
      <c r="I35" s="63">
        <v>46494.23</v>
      </c>
      <c r="J35" s="63">
        <v>54430.61</v>
      </c>
      <c r="K35" s="65">
        <f>H35+I35+J35</f>
        <v>102232.46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440.67</v>
      </c>
      <c r="E55" s="82">
        <f t="shared" si="2"/>
        <v>2473783.0300000003</v>
      </c>
      <c r="F55" s="82">
        <f t="shared" si="2"/>
        <v>83541.069999999978</v>
      </c>
      <c r="G55" s="82">
        <f t="shared" si="2"/>
        <v>2557764.7700000005</v>
      </c>
      <c r="H55" s="82">
        <f t="shared" si="2"/>
        <v>1307.6199999999999</v>
      </c>
      <c r="I55" s="82">
        <f t="shared" si="2"/>
        <v>2336725.5700000003</v>
      </c>
      <c r="J55" s="82">
        <f t="shared" si="2"/>
        <v>80682.62999999999</v>
      </c>
      <c r="K55" s="83">
        <f t="shared" si="2"/>
        <v>2418715.8200000003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104353.09</v>
      </c>
      <c r="G57" s="60">
        <f t="shared" si="3"/>
        <v>104353.09</v>
      </c>
      <c r="H57" s="60">
        <f t="shared" si="3"/>
        <v>0</v>
      </c>
      <c r="I57" s="60">
        <f t="shared" si="3"/>
        <v>0</v>
      </c>
      <c r="J57" s="60">
        <f t="shared" si="3"/>
        <v>58030.16</v>
      </c>
      <c r="K57" s="88">
        <f t="shared" si="3"/>
        <v>58030.16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104353.09</v>
      </c>
      <c r="G58" s="174">
        <f>D58+E58+F58</f>
        <v>104353.09</v>
      </c>
      <c r="H58" s="164">
        <v>0</v>
      </c>
      <c r="I58" s="164">
        <v>0</v>
      </c>
      <c r="J58" s="164">
        <v>58030.16</v>
      </c>
      <c r="K58" s="166">
        <f>H58+I58+J58</f>
        <v>58030.16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1532228.14</v>
      </c>
      <c r="E70" s="63">
        <v>12954627.859999999</v>
      </c>
      <c r="F70" s="63">
        <v>8280.77</v>
      </c>
      <c r="G70" s="64">
        <f>D70+E70+F70</f>
        <v>14495136.77</v>
      </c>
      <c r="H70" s="53">
        <v>470470</v>
      </c>
      <c r="I70" s="63">
        <v>10066796.300000001</v>
      </c>
      <c r="J70" s="75">
        <v>2147.27</v>
      </c>
      <c r="K70" s="55">
        <f>H70+I70+J70</f>
        <v>10539413.57</v>
      </c>
      <c r="L70" s="33"/>
      <c r="M70" s="33"/>
    </row>
    <row r="71" spans="2:13">
      <c r="B71" s="57" t="s">
        <v>77</v>
      </c>
      <c r="C71" s="172" t="s">
        <v>136</v>
      </c>
      <c r="D71" s="164">
        <v>648194</v>
      </c>
      <c r="E71" s="164">
        <v>4287502</v>
      </c>
      <c r="F71" s="164"/>
      <c r="G71" s="174">
        <f>D71+E71+F71</f>
        <v>4935696</v>
      </c>
      <c r="H71" s="164">
        <v>235235</v>
      </c>
      <c r="I71" s="164">
        <v>5074120</v>
      </c>
      <c r="J71" s="164"/>
      <c r="K71" s="166">
        <f>H71+I71+J71</f>
        <v>5309355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/>
      <c r="E73" s="53"/>
      <c r="F73" s="53"/>
      <c r="G73" s="54">
        <f>D73+E73+F73</f>
        <v>0</v>
      </c>
      <c r="H73" s="53"/>
      <c r="I73" s="53"/>
      <c r="J73" s="53"/>
      <c r="K73" s="65">
        <f>H73+I73+J73</f>
        <v>0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1532228.14</v>
      </c>
      <c r="E89" s="100">
        <f t="shared" si="4"/>
        <v>12954627.859999999</v>
      </c>
      <c r="F89" s="100">
        <f t="shared" si="4"/>
        <v>112633.86</v>
      </c>
      <c r="G89" s="100">
        <f t="shared" si="4"/>
        <v>14599489.859999999</v>
      </c>
      <c r="H89" s="100">
        <f t="shared" si="4"/>
        <v>470470</v>
      </c>
      <c r="I89" s="100">
        <f t="shared" si="4"/>
        <v>10066796.300000001</v>
      </c>
      <c r="J89" s="100">
        <f t="shared" si="4"/>
        <v>60177.43</v>
      </c>
      <c r="K89" s="101">
        <f t="shared" si="4"/>
        <v>10597443.73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1532668.8099999998</v>
      </c>
      <c r="E90" s="103">
        <f t="shared" si="5"/>
        <v>15428410.890000001</v>
      </c>
      <c r="F90" s="103">
        <f t="shared" si="5"/>
        <v>196174.93</v>
      </c>
      <c r="G90" s="103">
        <f t="shared" si="5"/>
        <v>17157254.629999999</v>
      </c>
      <c r="H90" s="103">
        <f t="shared" si="5"/>
        <v>471777.62</v>
      </c>
      <c r="I90" s="103">
        <f t="shared" si="5"/>
        <v>12403521.870000001</v>
      </c>
      <c r="J90" s="103">
        <f t="shared" si="5"/>
        <v>140860.06</v>
      </c>
      <c r="K90" s="104">
        <f t="shared" si="5"/>
        <v>13016159.550000001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2971.79</v>
      </c>
      <c r="E101" s="63">
        <v>18488.5</v>
      </c>
      <c r="F101" s="63">
        <v>2285.77</v>
      </c>
      <c r="G101" s="64">
        <f>D101+E101+F101</f>
        <v>23746.06</v>
      </c>
      <c r="H101" s="63">
        <v>0</v>
      </c>
      <c r="I101" s="63">
        <v>28227.35</v>
      </c>
      <c r="J101" s="63">
        <v>13300.09</v>
      </c>
      <c r="K101" s="55">
        <f>H101+I101+J101</f>
        <v>41527.440000000002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20048.71</v>
      </c>
      <c r="G105" s="60">
        <f>G106+G108+G109+G110+G111</f>
        <v>20048.71</v>
      </c>
      <c r="H105" s="60">
        <f>H108+H109+H110+H111</f>
        <v>0</v>
      </c>
      <c r="I105" s="60">
        <f>I108+I109+I110+I111</f>
        <v>0</v>
      </c>
      <c r="J105" s="60">
        <f>J106+J108+J109+J110+J111</f>
        <v>6006.82</v>
      </c>
      <c r="K105" s="61">
        <f>K106+K108+K109+K110+K111</f>
        <v>6006.82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20048.71</v>
      </c>
      <c r="G106" s="174">
        <f>F106</f>
        <v>20048.71</v>
      </c>
      <c r="H106" s="170" t="s">
        <v>169</v>
      </c>
      <c r="I106" s="170" t="s">
        <v>169</v>
      </c>
      <c r="J106" s="164">
        <v>6006.82</v>
      </c>
      <c r="K106" s="166">
        <f>J106</f>
        <v>6006.82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/>
      <c r="E112" s="63"/>
      <c r="F112" s="63"/>
      <c r="G112" s="64">
        <f t="shared" si="6"/>
        <v>0</v>
      </c>
      <c r="H112" s="63"/>
      <c r="I112" s="63"/>
      <c r="J112" s="63"/>
      <c r="K112" s="55">
        <f t="shared" si="7"/>
        <v>0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4318961.4400000004</v>
      </c>
      <c r="F115" s="75">
        <v>0</v>
      </c>
      <c r="G115" s="64">
        <f>D115+E115+F115</f>
        <v>4318961.4400000004</v>
      </c>
      <c r="H115" s="111">
        <v>0</v>
      </c>
      <c r="I115" s="75">
        <v>4251835.9400000004</v>
      </c>
      <c r="J115" s="75">
        <v>0</v>
      </c>
      <c r="K115" s="55">
        <f>H115+I115+J115</f>
        <v>4251835.9400000004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1529256.35</v>
      </c>
      <c r="E116" s="53">
        <v>12954627.859999999</v>
      </c>
      <c r="F116" s="53">
        <v>0</v>
      </c>
      <c r="G116" s="64">
        <f>D116+E116+F116</f>
        <v>14483884.209999999</v>
      </c>
      <c r="H116" s="53">
        <v>470470</v>
      </c>
      <c r="I116" s="53">
        <v>10066796.300000001</v>
      </c>
      <c r="J116" s="53">
        <v>0</v>
      </c>
      <c r="K116" s="55">
        <f>H116+I116+J116</f>
        <v>10537266.300000001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223385.03</v>
      </c>
      <c r="F117" s="53">
        <v>0</v>
      </c>
      <c r="G117" s="64">
        <f>D117+E117+F117</f>
        <v>223385.03</v>
      </c>
      <c r="H117" s="53">
        <v>0</v>
      </c>
      <c r="I117" s="53">
        <v>139635.35999999999</v>
      </c>
      <c r="J117" s="53">
        <v>0</v>
      </c>
      <c r="K117" s="55">
        <f>H117+I117+J117</f>
        <v>139635.35999999999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1532228.1400000001</v>
      </c>
      <c r="E118" s="113">
        <f t="shared" si="8"/>
        <v>17515462.830000002</v>
      </c>
      <c r="F118" s="113">
        <f t="shared" si="8"/>
        <v>22334.48</v>
      </c>
      <c r="G118" s="113">
        <f t="shared" si="8"/>
        <v>19070025.449999999</v>
      </c>
      <c r="H118" s="113">
        <f t="shared" si="8"/>
        <v>470470</v>
      </c>
      <c r="I118" s="113">
        <f t="shared" si="8"/>
        <v>14486494.949999999</v>
      </c>
      <c r="J118" s="113">
        <f t="shared" si="8"/>
        <v>19306.91</v>
      </c>
      <c r="K118" s="114">
        <f t="shared" si="8"/>
        <v>14976271.859999999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440.67</v>
      </c>
      <c r="E120" s="53">
        <v>-2087051.94</v>
      </c>
      <c r="F120" s="53">
        <v>173840.45</v>
      </c>
      <c r="G120" s="54">
        <f>D120+E120+F120</f>
        <v>-1912770.82</v>
      </c>
      <c r="H120" s="53">
        <v>1307.6199999999999</v>
      </c>
      <c r="I120" s="53">
        <v>-2082973.08</v>
      </c>
      <c r="J120" s="53">
        <v>121553.15</v>
      </c>
      <c r="K120" s="55">
        <f>H120+I120+J120</f>
        <v>-1960112.31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1532668.81</v>
      </c>
      <c r="E121" s="120">
        <f t="shared" si="9"/>
        <v>15428410.890000002</v>
      </c>
      <c r="F121" s="120">
        <f t="shared" si="9"/>
        <v>196174.93000000002</v>
      </c>
      <c r="G121" s="120">
        <f t="shared" si="9"/>
        <v>17157254.629999999</v>
      </c>
      <c r="H121" s="120">
        <f t="shared" si="9"/>
        <v>471777.62</v>
      </c>
      <c r="I121" s="120">
        <f t="shared" si="9"/>
        <v>12403521.869999999</v>
      </c>
      <c r="J121" s="120">
        <f t="shared" si="9"/>
        <v>140860.06</v>
      </c>
      <c r="K121" s="104">
        <f t="shared" si="9"/>
        <v>13016159.549999999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3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  <c r="L129" s="3"/>
      <c r="M129" s="4"/>
    </row>
    <row r="130" spans="2:13" ht="22.5" customHeight="1">
      <c r="B130" s="15"/>
      <c r="C130" s="25"/>
      <c r="D130" s="158"/>
      <c r="E130" s="158"/>
      <c r="F130" s="198"/>
      <c r="G130" s="198"/>
      <c r="H130" s="147"/>
      <c r="I130" s="147"/>
      <c r="J130" s="199"/>
      <c r="K130" s="199"/>
      <c r="L130" s="3"/>
      <c r="M130" s="4"/>
    </row>
    <row r="131" spans="2:13" ht="12.75" hidden="1" customHeight="1">
      <c r="B131" s="15"/>
      <c r="C131" s="25"/>
      <c r="D131" s="152" t="s">
        <v>206</v>
      </c>
      <c r="E131" s="152"/>
      <c r="F131" s="147" t="s">
        <v>207</v>
      </c>
      <c r="G131" s="147"/>
      <c r="H131" s="147" t="s">
        <v>202</v>
      </c>
      <c r="I131" s="147"/>
      <c r="J131" s="147" t="s">
        <v>201</v>
      </c>
      <c r="K131" s="147"/>
      <c r="L131" s="3"/>
      <c r="M131" s="4"/>
    </row>
    <row r="132" spans="2:13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  <c r="L132" s="3"/>
      <c r="M132" s="4"/>
    </row>
    <row r="133" spans="2:13" ht="12.75" hidden="1" customHeight="1">
      <c r="B133" s="127" t="s">
        <v>208</v>
      </c>
      <c r="C133" s="128"/>
      <c r="D133" s="153"/>
      <c r="E133" s="153"/>
      <c r="F133" s="154"/>
      <c r="G133" s="154"/>
      <c r="H133" s="153"/>
      <c r="I133" s="153"/>
      <c r="J133" s="153"/>
      <c r="K133" s="153"/>
      <c r="L133" s="3"/>
      <c r="M133" s="4"/>
    </row>
    <row r="134" spans="2:13" ht="16.5" hidden="1" customHeight="1">
      <c r="B134" s="129" t="s">
        <v>209</v>
      </c>
      <c r="C134" s="122"/>
      <c r="D134" s="146" t="s">
        <v>207</v>
      </c>
      <c r="E134" s="146"/>
      <c r="F134" s="146" t="s">
        <v>202</v>
      </c>
      <c r="G134" s="146"/>
      <c r="H134" s="146" t="s">
        <v>201</v>
      </c>
      <c r="I134" s="146"/>
      <c r="J134" s="147" t="s">
        <v>210</v>
      </c>
      <c r="K134" s="147"/>
      <c r="L134" s="3"/>
      <c r="M134" s="4"/>
    </row>
    <row r="135" spans="2:13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  <c r="L135" s="3"/>
      <c r="M135" s="4"/>
    </row>
    <row r="136" spans="2:13" hidden="1">
      <c r="B136" s="1"/>
      <c r="C136" s="2"/>
      <c r="D136" s="3"/>
      <c r="E136" s="3"/>
      <c r="F136" s="3"/>
      <c r="G136" s="3"/>
      <c r="H136" s="3"/>
      <c r="I136" s="3"/>
      <c r="J136" s="3"/>
      <c r="K136" s="3"/>
      <c r="L136" s="3"/>
      <c r="M136" s="4"/>
    </row>
    <row r="137" spans="2:13" ht="48" hidden="1" customHeight="1" thickTop="1" thickBot="1">
      <c r="B137" s="1"/>
      <c r="C137" s="2"/>
      <c r="D137" s="3"/>
      <c r="E137" s="3"/>
      <c r="F137" s="148"/>
      <c r="G137" s="149"/>
      <c r="H137" s="150" t="s">
        <v>211</v>
      </c>
      <c r="I137" s="150"/>
      <c r="J137" s="151"/>
      <c r="K137" s="3"/>
      <c r="L137" s="3"/>
      <c r="M137" s="4"/>
    </row>
    <row r="138" spans="2:13" ht="3.75" hidden="1" customHeight="1" thickTop="1" thickBot="1">
      <c r="B138" s="1" t="s">
        <v>212</v>
      </c>
      <c r="C138" s="2"/>
      <c r="D138" s="3"/>
      <c r="E138" s="3"/>
      <c r="F138" s="141"/>
      <c r="G138" s="141"/>
      <c r="H138" s="141"/>
      <c r="I138" s="141"/>
      <c r="J138" s="141"/>
      <c r="K138" s="3"/>
      <c r="L138" s="3"/>
      <c r="M138" s="4"/>
    </row>
    <row r="139" spans="2:13" ht="15.75" hidden="1" thickTop="1">
      <c r="B139" s="1"/>
      <c r="C139" s="2"/>
      <c r="D139" s="3"/>
      <c r="E139" s="3"/>
      <c r="F139" s="142" t="s">
        <v>213</v>
      </c>
      <c r="G139" s="143"/>
      <c r="H139" s="144"/>
      <c r="I139" s="144"/>
      <c r="J139" s="145"/>
      <c r="K139" s="3"/>
      <c r="L139" s="3"/>
      <c r="M139" s="4"/>
    </row>
    <row r="140" spans="2:13" hidden="1">
      <c r="B140" s="1"/>
      <c r="C140" s="2"/>
      <c r="D140" s="3"/>
      <c r="E140" s="3"/>
      <c r="F140" s="135" t="s">
        <v>214</v>
      </c>
      <c r="G140" s="136"/>
      <c r="H140" s="137"/>
      <c r="I140" s="137"/>
      <c r="J140" s="138"/>
      <c r="K140" s="3"/>
      <c r="L140" s="3"/>
      <c r="M140" s="4"/>
    </row>
    <row r="141" spans="2:13" hidden="1">
      <c r="B141" s="1"/>
      <c r="C141" s="2"/>
      <c r="D141" s="3"/>
      <c r="E141" s="3"/>
      <c r="F141" s="135" t="s">
        <v>215</v>
      </c>
      <c r="G141" s="136"/>
      <c r="H141" s="139"/>
      <c r="I141" s="139"/>
      <c r="J141" s="140"/>
      <c r="K141" s="3"/>
      <c r="L141" s="3"/>
      <c r="M141" s="4"/>
    </row>
    <row r="142" spans="2:13" hidden="1">
      <c r="B142" s="1"/>
      <c r="C142" s="2"/>
      <c r="D142" s="3"/>
      <c r="E142" s="3"/>
      <c r="F142" s="135" t="s">
        <v>216</v>
      </c>
      <c r="G142" s="136"/>
      <c r="H142" s="139"/>
      <c r="I142" s="139"/>
      <c r="J142" s="140"/>
      <c r="K142" s="3"/>
      <c r="L142" s="3"/>
      <c r="M142" s="4"/>
    </row>
    <row r="143" spans="2:13" hidden="1">
      <c r="B143" s="1"/>
      <c r="C143" s="2"/>
      <c r="D143" s="3"/>
      <c r="E143" s="3"/>
      <c r="F143" s="135" t="s">
        <v>217</v>
      </c>
      <c r="G143" s="136"/>
      <c r="H143" s="139"/>
      <c r="I143" s="139"/>
      <c r="J143" s="140"/>
      <c r="K143" s="3"/>
      <c r="L143" s="3"/>
      <c r="M143" s="4"/>
    </row>
    <row r="144" spans="2:13" hidden="1">
      <c r="B144" s="1"/>
      <c r="C144" s="2"/>
      <c r="D144" s="3"/>
      <c r="E144" s="3"/>
      <c r="F144" s="135" t="s">
        <v>218</v>
      </c>
      <c r="G144" s="136"/>
      <c r="H144" s="137"/>
      <c r="I144" s="137"/>
      <c r="J144" s="138"/>
      <c r="K144" s="3"/>
      <c r="L144" s="3"/>
      <c r="M144" s="4"/>
    </row>
    <row r="145" spans="2:10" hidden="1">
      <c r="B145" s="1"/>
      <c r="C145" s="2"/>
      <c r="D145" s="3"/>
      <c r="E145" s="3"/>
      <c r="F145" s="135" t="s">
        <v>219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220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221</v>
      </c>
      <c r="G147" s="131"/>
      <c r="H147" s="132"/>
      <c r="I147" s="132"/>
      <c r="J147" s="133"/>
    </row>
    <row r="148" spans="2:10" ht="3.75" hidden="1" customHeight="1" thickTop="1">
      <c r="B148" s="1" t="s">
        <v>222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2024-03-20T08:07:10Z</cp:lastPrinted>
  <dcterms:created xsi:type="dcterms:W3CDTF">2024-03-11T11:21:34Z</dcterms:created>
  <dcterms:modified xsi:type="dcterms:W3CDTF">2024-03-20T11:40:26Z</dcterms:modified>
</cp:coreProperties>
</file>